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 defaultThemeVersion="202300"/>
  <mc:AlternateContent xmlns:mc="http://schemas.openxmlformats.org/markup-compatibility/2006">
    <mc:Choice Requires="x15">
      <x15ac:absPath xmlns:x15ac="http://schemas.microsoft.com/office/spreadsheetml/2010/11/ac" url="K:\DAI\DOSSIERS_TRANSVERSAUX\OPERATIONS du DAI\MA NANTERRE\Remplacement des portes des gaine techniques \3-Marchés\Consultation\Publication Travaux\1-DCE\Publication\Pièces techniques\"/>
    </mc:Choice>
  </mc:AlternateContent>
  <xr:revisionPtr revIDLastSave="0" documentId="13_ncr:1_{B24FE276-8C14-453C-ABE4-63A1141E6D3C}" xr6:coauthVersionLast="47" xr6:coauthVersionMax="47" xr10:uidLastSave="{00000000-0000-0000-0000-000000000000}"/>
  <bookViews>
    <workbookView xWindow="28680" yWindow="-120" windowWidth="29040" windowHeight="15720" xr2:uid="{81387E13-EC6D-479F-BCB0-644B8FCC1F40}"/>
  </bookViews>
  <sheets>
    <sheet name="DPGF" sheetId="1" r:id="rId1"/>
  </sheets>
  <definedNames>
    <definedName name="_xlnm.Print_Area" localSheetId="0">DPGF!$A$1:$F$21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5" i="1" l="1"/>
  <c r="F16" i="1"/>
  <c r="F17" i="1"/>
  <c r="F14" i="1"/>
  <c r="C18" i="1" s="1"/>
  <c r="F7" i="1"/>
  <c r="F8" i="1"/>
  <c r="F9" i="1"/>
  <c r="F10" i="1"/>
  <c r="F11" i="1"/>
  <c r="F6" i="1"/>
  <c r="C12" i="1" s="1"/>
  <c r="C19" i="1" s="1"/>
  <c r="C20" i="1" l="1"/>
  <c r="C21" i="1" s="1"/>
</calcChain>
</file>

<file path=xl/sharedStrings.xml><?xml version="1.0" encoding="utf-8"?>
<sst xmlns="http://schemas.openxmlformats.org/spreadsheetml/2006/main" count="46" uniqueCount="38">
  <si>
    <t>1 - REMPLACEMENT DES PORTES DES GAINES TECHNIQUES</t>
  </si>
  <si>
    <t>1.1</t>
  </si>
  <si>
    <t>U</t>
  </si>
  <si>
    <t>1.2</t>
  </si>
  <si>
    <t>1.3</t>
  </si>
  <si>
    <t>1.4</t>
  </si>
  <si>
    <t>Mise en peinture du bloc porte</t>
  </si>
  <si>
    <t>1.5</t>
  </si>
  <si>
    <t>Équipement porte avec béquille pour clé en I</t>
  </si>
  <si>
    <t>1.6</t>
  </si>
  <si>
    <t>SOUS-TOTAL 1 - Remplacement des portes des gaines techniques</t>
  </si>
  <si>
    <t>2 - CANON EUROPÉEN</t>
  </si>
  <si>
    <t>2.1</t>
  </si>
  <si>
    <t>Fourniture et pose d'un cylindre européen 30/30 avec carte de propriété</t>
  </si>
  <si>
    <t>2.2</t>
  </si>
  <si>
    <t>Fourniture d'un passe général</t>
  </si>
  <si>
    <t>2.3</t>
  </si>
  <si>
    <t>Fourniture d'un passe partiel (passe bâtiment)</t>
  </si>
  <si>
    <t>2.4</t>
  </si>
  <si>
    <t>Fourniture d'un jeu de 2 clefs par cylindre</t>
  </si>
  <si>
    <t>SOUS-TOTAL 2 - Canon européen</t>
  </si>
  <si>
    <t>TOTAL GÉNÉRAL HT</t>
  </si>
  <si>
    <t>TOTAL GÉNÉRAL TTC</t>
  </si>
  <si>
    <t>Art. N°</t>
  </si>
  <si>
    <t>DESIGNATION DES OUVRAGES</t>
  </si>
  <si>
    <t>Unit.</t>
  </si>
  <si>
    <t>Quant.</t>
  </si>
  <si>
    <t>Prix Unit</t>
  </si>
  <si>
    <t>Prix Total</t>
  </si>
  <si>
    <t xml:space="preserve">Fourniture d'un bloc porte de marque Crouzilles et de type Crouzi DI-EI30, ou équivalent   1 vantail 2023x815x40mm équipé d'une serrure BRICARD, ou équivalent  pour canon européen </t>
  </si>
  <si>
    <t>TOTAL GÉNÉRAL TVA (10%)</t>
  </si>
  <si>
    <t>ft</t>
  </si>
  <si>
    <t xml:space="preserve"> DPGF </t>
  </si>
  <si>
    <t>Étude d'exécution</t>
  </si>
  <si>
    <t>Dépose de porte et manutention</t>
  </si>
  <si>
    <t xml:space="preserve">Forfait de mise en place d'une benne pour l'évacuation des anciennes portes </t>
  </si>
  <si>
    <t>Pose du bloc porte, Fixation</t>
  </si>
  <si>
    <t xml:space="preserve">Maitrise d'ouvrage : Ministère de la Justice- DISP de Paris, 3 avenue de la Division Leclerc, 94260 Fresnes
Remplacement des portes des gaines techniques au sein du Centre Pénitentiaire de Nanterre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</si>
</sst>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#,##0.00\ &quot;€&quot;"/>
  </numFmts>
  <fonts count="12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Marianne"/>
    </font>
    <font>
      <b/>
      <u/>
      <sz val="12"/>
      <name val="Marianne"/>
    </font>
    <font>
      <b/>
      <sz val="12"/>
      <name val="Marianne"/>
    </font>
    <font>
      <b/>
      <sz val="12"/>
      <color rgb="FF000000"/>
      <name val="Marianne"/>
    </font>
    <font>
      <sz val="11"/>
      <color theme="1"/>
      <name val="Marianne"/>
    </font>
    <font>
      <b/>
      <sz val="11"/>
      <name val="Marianne"/>
    </font>
    <font>
      <b/>
      <sz val="10"/>
      <name val="Marianne"/>
    </font>
    <font>
      <sz val="12"/>
      <color rgb="FF000000"/>
      <name val="Marianne"/>
    </font>
    <font>
      <sz val="11"/>
      <name val="Marianne"/>
    </font>
    <font>
      <b/>
      <sz val="18"/>
      <color theme="1"/>
      <name val="Marianne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48">
    <xf numFmtId="0" fontId="0" fillId="0" borderId="0" xfId="0"/>
    <xf numFmtId="49" fontId="3" fillId="2" borderId="7" xfId="0" applyNumberFormat="1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vertical="center" wrapText="1"/>
    </xf>
    <xf numFmtId="0" fontId="4" fillId="2" borderId="7" xfId="0" applyFont="1" applyFill="1" applyBorder="1" applyAlignment="1">
      <alignment horizontal="center" vertical="center"/>
    </xf>
    <xf numFmtId="1" fontId="4" fillId="2" borderId="7" xfId="1" applyNumberFormat="1" applyFont="1" applyFill="1" applyBorder="1" applyAlignment="1">
      <alignment horizontal="center" vertical="center"/>
    </xf>
    <xf numFmtId="164" fontId="4" fillId="2" borderId="7" xfId="2" applyNumberFormat="1" applyFont="1" applyFill="1" applyBorder="1" applyAlignment="1">
      <alignment horizontal="center" vertical="center" wrapText="1"/>
    </xf>
    <xf numFmtId="0" fontId="6" fillId="0" borderId="0" xfId="0" applyFont="1"/>
    <xf numFmtId="164" fontId="7" fillId="0" borderId="0" xfId="2" applyNumberFormat="1" applyFont="1" applyFill="1" applyBorder="1" applyAlignment="1">
      <alignment vertical="center" wrapText="1"/>
    </xf>
    <xf numFmtId="0" fontId="7" fillId="0" borderId="0" xfId="0" applyFont="1" applyFill="1" applyBorder="1" applyAlignment="1">
      <alignment vertical="center" wrapText="1"/>
    </xf>
    <xf numFmtId="0" fontId="8" fillId="0" borderId="0" xfId="0" applyFont="1" applyFill="1" applyBorder="1" applyAlignment="1">
      <alignment horizontal="center" vertical="center"/>
    </xf>
    <xf numFmtId="1" fontId="8" fillId="0" borderId="0" xfId="1" applyNumberFormat="1" applyFont="1" applyFill="1" applyBorder="1" applyAlignment="1">
      <alignment horizontal="center" vertical="center"/>
    </xf>
    <xf numFmtId="164" fontId="7" fillId="0" borderId="0" xfId="2" applyNumberFormat="1" applyFont="1" applyFill="1" applyBorder="1" applyAlignment="1">
      <alignment horizontal="right" vertical="center" wrapText="1"/>
    </xf>
    <xf numFmtId="0" fontId="5" fillId="0" borderId="7" xfId="0" applyFont="1" applyBorder="1" applyAlignment="1">
      <alignment horizontal="center" vertical="center" wrapText="1"/>
    </xf>
    <xf numFmtId="0" fontId="9" fillId="0" borderId="7" xfId="0" applyFont="1" applyFill="1" applyBorder="1" applyAlignment="1">
      <alignment horizontal="left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right" vertical="center" wrapText="1"/>
    </xf>
    <xf numFmtId="164" fontId="4" fillId="0" borderId="7" xfId="0" applyNumberFormat="1" applyFont="1" applyBorder="1" applyAlignment="1">
      <alignment horizontal="right" vertical="center"/>
    </xf>
    <xf numFmtId="0" fontId="9" fillId="0" borderId="7" xfId="0" applyFont="1" applyBorder="1" applyAlignment="1">
      <alignment horizontal="left" vertical="center" wrapText="1"/>
    </xf>
    <xf numFmtId="0" fontId="5" fillId="3" borderId="7" xfId="0" applyFont="1" applyFill="1" applyBorder="1" applyAlignment="1">
      <alignment vertical="center" wrapText="1"/>
    </xf>
    <xf numFmtId="0" fontId="5" fillId="3" borderId="7" xfId="0" applyFont="1" applyFill="1" applyBorder="1" applyAlignment="1">
      <alignment horizontal="right" vertical="center" wrapText="1"/>
    </xf>
    <xf numFmtId="164" fontId="4" fillId="0" borderId="7" xfId="0" applyNumberFormat="1" applyFont="1" applyBorder="1" applyAlignment="1">
      <alignment horizontal="right" vertical="center" wrapText="1"/>
    </xf>
    <xf numFmtId="0" fontId="5" fillId="3" borderId="8" xfId="0" applyFont="1" applyFill="1" applyBorder="1" applyAlignment="1">
      <alignment vertical="center" wrapText="1"/>
    </xf>
    <xf numFmtId="0" fontId="5" fillId="3" borderId="9" xfId="0" applyFont="1" applyFill="1" applyBorder="1" applyAlignment="1">
      <alignment horizontal="right" vertical="center" wrapText="1"/>
    </xf>
    <xf numFmtId="0" fontId="2" fillId="0" borderId="0" xfId="0" applyFont="1"/>
    <xf numFmtId="0" fontId="6" fillId="0" borderId="0" xfId="0" applyFont="1" applyAlignment="1">
      <alignment horizontal="center" vertical="center"/>
    </xf>
    <xf numFmtId="0" fontId="10" fillId="0" borderId="0" xfId="0" applyFont="1"/>
    <xf numFmtId="164" fontId="7" fillId="0" borderId="0" xfId="2" applyNumberFormat="1" applyFont="1" applyFill="1" applyBorder="1" applyAlignment="1">
      <alignment horizontal="right" vertical="center" wrapText="1"/>
    </xf>
    <xf numFmtId="0" fontId="5" fillId="2" borderId="7" xfId="0" applyFont="1" applyFill="1" applyBorder="1" applyAlignment="1">
      <alignment horizontal="left" vertical="center" wrapText="1"/>
    </xf>
    <xf numFmtId="164" fontId="4" fillId="3" borderId="8" xfId="0" applyNumberFormat="1" applyFont="1" applyFill="1" applyBorder="1" applyAlignment="1">
      <alignment horizontal="right" vertical="center"/>
    </xf>
    <xf numFmtId="164" fontId="4" fillId="3" borderId="10" xfId="0" applyNumberFormat="1" applyFont="1" applyFill="1" applyBorder="1" applyAlignment="1">
      <alignment horizontal="right" vertical="center"/>
    </xf>
    <xf numFmtId="164" fontId="4" fillId="3" borderId="9" xfId="0" applyNumberFormat="1" applyFont="1" applyFill="1" applyBorder="1" applyAlignment="1">
      <alignment horizontal="right" vertical="center"/>
    </xf>
    <xf numFmtId="0" fontId="2" fillId="0" borderId="7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164" fontId="4" fillId="4" borderId="8" xfId="0" applyNumberFormat="1" applyFont="1" applyFill="1" applyBorder="1" applyAlignment="1">
      <alignment horizontal="right" vertical="center" wrapText="1"/>
    </xf>
    <xf numFmtId="164" fontId="4" fillId="4" borderId="10" xfId="0" applyNumberFormat="1" applyFont="1" applyFill="1" applyBorder="1" applyAlignment="1">
      <alignment horizontal="right" vertical="center" wrapText="1"/>
    </xf>
    <xf numFmtId="164" fontId="4" fillId="4" borderId="9" xfId="0" applyNumberFormat="1" applyFont="1" applyFill="1" applyBorder="1" applyAlignment="1">
      <alignment horizontal="right" vertical="center" wrapText="1"/>
    </xf>
    <xf numFmtId="0" fontId="4" fillId="4" borderId="8" xfId="0" applyFont="1" applyFill="1" applyBorder="1" applyAlignment="1">
      <alignment horizontal="right" vertical="center" wrapText="1"/>
    </xf>
    <xf numFmtId="0" fontId="4" fillId="4" borderId="9" xfId="0" applyFont="1" applyFill="1" applyBorder="1" applyAlignment="1">
      <alignment horizontal="right" vertical="center" wrapText="1"/>
    </xf>
    <xf numFmtId="0" fontId="5" fillId="4" borderId="8" xfId="0" applyFont="1" applyFill="1" applyBorder="1" applyAlignment="1">
      <alignment horizontal="right" vertical="center" wrapText="1"/>
    </xf>
    <xf numFmtId="0" fontId="5" fillId="4" borderId="9" xfId="0" applyFont="1" applyFill="1" applyBorder="1" applyAlignment="1">
      <alignment horizontal="right" vertical="center" wrapText="1"/>
    </xf>
    <xf numFmtId="49" fontId="3" fillId="2" borderId="8" xfId="0" applyNumberFormat="1" applyFont="1" applyFill="1" applyBorder="1" applyAlignment="1">
      <alignment horizontal="left" vertical="center" wrapText="1"/>
    </xf>
    <xf numFmtId="49" fontId="3" fillId="2" borderId="10" xfId="0" applyNumberFormat="1" applyFont="1" applyFill="1" applyBorder="1" applyAlignment="1">
      <alignment horizontal="left" vertical="center" wrapText="1"/>
    </xf>
    <xf numFmtId="49" fontId="3" fillId="2" borderId="9" xfId="0" applyNumberFormat="1" applyFont="1" applyFill="1" applyBorder="1" applyAlignment="1">
      <alignment horizontal="left" vertical="center" wrapText="1"/>
    </xf>
  </cellXfs>
  <cellStyles count="3">
    <cellStyle name="Milliers" xfId="1" builtinId="3"/>
    <cellStyle name="Monétaire" xfId="2" builtinId="4"/>
    <cellStyle name="Normal" xfId="0" builtinId="0"/>
  </cellStyles>
  <dxfs count="0"/>
  <tableStyles count="0" defaultTableStyle="TableStyleMedium2" defaultPivotStyle="PivotStyleLight16"/>
  <colors>
    <mruColors>
      <color rgb="FFDED917"/>
      <color rgb="FFF0EA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6940550</xdr:colOff>
      <xdr:row>1</xdr:row>
      <xdr:rowOff>44450</xdr:rowOff>
    </xdr:from>
    <xdr:to>
      <xdr:col>1</xdr:col>
      <xdr:colOff>7829549</xdr:colOff>
      <xdr:row>1</xdr:row>
      <xdr:rowOff>977900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86FF79F7-9730-7FB9-5768-C59D5678328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531100" y="225425"/>
          <a:ext cx="888999" cy="9366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1B3DC3-9423-4ACF-B0C9-558F399671E0}">
  <dimension ref="A1:O21"/>
  <sheetViews>
    <sheetView tabSelected="1" zoomScaleNormal="100" workbookViewId="0">
      <selection activeCell="J2" sqref="J2"/>
    </sheetView>
  </sheetViews>
  <sheetFormatPr baseColWidth="10" defaultRowHeight="17.5" x14ac:dyDescent="0.5"/>
  <cols>
    <col min="1" max="1" width="8.453125" style="23" customWidth="1"/>
    <col min="2" max="2" width="112.6328125" style="6" customWidth="1"/>
    <col min="3" max="3" width="10.90625" style="6" customWidth="1"/>
    <col min="4" max="4" width="11" style="24" customWidth="1"/>
    <col min="5" max="5" width="11" style="6" customWidth="1"/>
    <col min="6" max="6" width="18.90625" style="25" customWidth="1"/>
    <col min="7" max="9" width="10.90625" style="6" customWidth="1"/>
    <col min="10" max="16384" width="10.90625" style="6"/>
  </cols>
  <sheetData>
    <row r="1" spans="1:15" ht="14.5" customHeight="1" x14ac:dyDescent="0.5">
      <c r="A1" s="31" t="s">
        <v>37</v>
      </c>
      <c r="B1" s="31"/>
      <c r="C1" s="32" t="s">
        <v>32</v>
      </c>
      <c r="D1" s="33"/>
      <c r="E1" s="33"/>
      <c r="F1" s="34"/>
    </row>
    <row r="2" spans="1:15" ht="122" customHeight="1" x14ac:dyDescent="0.5">
      <c r="A2" s="31"/>
      <c r="B2" s="31"/>
      <c r="C2" s="35"/>
      <c r="D2" s="36"/>
      <c r="E2" s="36"/>
      <c r="F2" s="37"/>
    </row>
    <row r="3" spans="1:15" ht="48" customHeight="1" x14ac:dyDescent="0.5">
      <c r="A3" s="1" t="s">
        <v>23</v>
      </c>
      <c r="B3" s="2" t="s">
        <v>24</v>
      </c>
      <c r="C3" s="3" t="s">
        <v>25</v>
      </c>
      <c r="D3" s="4" t="s">
        <v>26</v>
      </c>
      <c r="E3" s="5" t="s">
        <v>27</v>
      </c>
      <c r="F3" s="5" t="s">
        <v>28</v>
      </c>
      <c r="G3" s="7"/>
      <c r="H3" s="8"/>
      <c r="I3" s="8"/>
      <c r="J3" s="9"/>
      <c r="K3" s="10"/>
      <c r="L3" s="26"/>
      <c r="M3" s="26"/>
      <c r="N3" s="26"/>
      <c r="O3" s="26"/>
    </row>
    <row r="4" spans="1:15" ht="22.5" customHeight="1" x14ac:dyDescent="0.5">
      <c r="A4" s="45" t="s">
        <v>33</v>
      </c>
      <c r="B4" s="46"/>
      <c r="C4" s="46"/>
      <c r="D4" s="46"/>
      <c r="E4" s="46"/>
      <c r="F4" s="47"/>
      <c r="G4" s="7"/>
      <c r="H4" s="8"/>
      <c r="I4" s="8"/>
      <c r="J4" s="9"/>
      <c r="K4" s="10"/>
      <c r="L4" s="11"/>
      <c r="M4" s="11"/>
      <c r="N4" s="11"/>
      <c r="O4" s="11"/>
    </row>
    <row r="5" spans="1:15" ht="21.5" customHeight="1" x14ac:dyDescent="0.5">
      <c r="A5" s="27" t="s">
        <v>0</v>
      </c>
      <c r="B5" s="27"/>
      <c r="C5" s="27"/>
      <c r="D5" s="27"/>
      <c r="E5" s="27"/>
      <c r="F5" s="27"/>
    </row>
    <row r="6" spans="1:15" ht="30" customHeight="1" x14ac:dyDescent="0.5">
      <c r="A6" s="12" t="s">
        <v>1</v>
      </c>
      <c r="B6" s="13" t="s">
        <v>34</v>
      </c>
      <c r="C6" s="14" t="s">
        <v>2</v>
      </c>
      <c r="D6" s="14">
        <v>323</v>
      </c>
      <c r="E6" s="15"/>
      <c r="F6" s="16">
        <f>E6*D6</f>
        <v>0</v>
      </c>
    </row>
    <row r="7" spans="1:15" ht="50" customHeight="1" x14ac:dyDescent="0.5">
      <c r="A7" s="12" t="s">
        <v>3</v>
      </c>
      <c r="B7" s="17" t="s">
        <v>29</v>
      </c>
      <c r="C7" s="14" t="s">
        <v>2</v>
      </c>
      <c r="D7" s="14">
        <v>323</v>
      </c>
      <c r="E7" s="15"/>
      <c r="F7" s="16">
        <f t="shared" ref="F7:F11" si="0">E7*D7</f>
        <v>0</v>
      </c>
    </row>
    <row r="8" spans="1:15" ht="30" customHeight="1" x14ac:dyDescent="0.5">
      <c r="A8" s="12" t="s">
        <v>4</v>
      </c>
      <c r="B8" s="17" t="s">
        <v>36</v>
      </c>
      <c r="C8" s="14" t="s">
        <v>2</v>
      </c>
      <c r="D8" s="14">
        <v>323</v>
      </c>
      <c r="E8" s="15"/>
      <c r="F8" s="16">
        <f t="shared" si="0"/>
        <v>0</v>
      </c>
    </row>
    <row r="9" spans="1:15" ht="30" customHeight="1" x14ac:dyDescent="0.5">
      <c r="A9" s="12" t="s">
        <v>5</v>
      </c>
      <c r="B9" s="17" t="s">
        <v>6</v>
      </c>
      <c r="C9" s="14" t="s">
        <v>2</v>
      </c>
      <c r="D9" s="14">
        <v>323</v>
      </c>
      <c r="E9" s="15"/>
      <c r="F9" s="16">
        <f t="shared" si="0"/>
        <v>0</v>
      </c>
    </row>
    <row r="10" spans="1:15" ht="30" customHeight="1" x14ac:dyDescent="0.5">
      <c r="A10" s="12" t="s">
        <v>7</v>
      </c>
      <c r="B10" s="17" t="s">
        <v>8</v>
      </c>
      <c r="C10" s="14" t="s">
        <v>2</v>
      </c>
      <c r="D10" s="14">
        <v>323</v>
      </c>
      <c r="E10" s="15"/>
      <c r="F10" s="16">
        <f t="shared" si="0"/>
        <v>0</v>
      </c>
    </row>
    <row r="11" spans="1:15" ht="30" customHeight="1" x14ac:dyDescent="0.5">
      <c r="A11" s="12" t="s">
        <v>9</v>
      </c>
      <c r="B11" s="17" t="s">
        <v>35</v>
      </c>
      <c r="C11" s="14" t="s">
        <v>31</v>
      </c>
      <c r="D11" s="14">
        <v>1</v>
      </c>
      <c r="E11" s="15"/>
      <c r="F11" s="16">
        <f t="shared" si="0"/>
        <v>0</v>
      </c>
    </row>
    <row r="12" spans="1:15" ht="30" customHeight="1" x14ac:dyDescent="0.5">
      <c r="A12" s="18"/>
      <c r="B12" s="19" t="s">
        <v>10</v>
      </c>
      <c r="C12" s="28">
        <f>SUM(F6:F11)</f>
        <v>0</v>
      </c>
      <c r="D12" s="29"/>
      <c r="E12" s="29"/>
      <c r="F12" s="30"/>
    </row>
    <row r="13" spans="1:15" ht="30" customHeight="1" x14ac:dyDescent="0.5">
      <c r="A13" s="27" t="s">
        <v>11</v>
      </c>
      <c r="B13" s="27"/>
      <c r="C13" s="27"/>
      <c r="D13" s="27"/>
      <c r="E13" s="27"/>
      <c r="F13" s="27"/>
    </row>
    <row r="14" spans="1:15" ht="30" customHeight="1" x14ac:dyDescent="0.5">
      <c r="A14" s="12" t="s">
        <v>12</v>
      </c>
      <c r="B14" s="17" t="s">
        <v>13</v>
      </c>
      <c r="C14" s="14" t="s">
        <v>2</v>
      </c>
      <c r="D14" s="14">
        <v>420</v>
      </c>
      <c r="E14" s="15"/>
      <c r="F14" s="20">
        <f>E14*D14</f>
        <v>0</v>
      </c>
    </row>
    <row r="15" spans="1:15" ht="30" customHeight="1" x14ac:dyDescent="0.5">
      <c r="A15" s="12" t="s">
        <v>14</v>
      </c>
      <c r="B15" s="17" t="s">
        <v>15</v>
      </c>
      <c r="C15" s="14" t="s">
        <v>2</v>
      </c>
      <c r="D15" s="14">
        <v>10</v>
      </c>
      <c r="E15" s="15"/>
      <c r="F15" s="20">
        <f t="shared" ref="F15:F17" si="1">E15*D15</f>
        <v>0</v>
      </c>
    </row>
    <row r="16" spans="1:15" ht="30" customHeight="1" x14ac:dyDescent="0.5">
      <c r="A16" s="12" t="s">
        <v>16</v>
      </c>
      <c r="B16" s="17" t="s">
        <v>17</v>
      </c>
      <c r="C16" s="14" t="s">
        <v>2</v>
      </c>
      <c r="D16" s="14">
        <v>15</v>
      </c>
      <c r="E16" s="15"/>
      <c r="F16" s="20">
        <f t="shared" si="1"/>
        <v>0</v>
      </c>
    </row>
    <row r="17" spans="1:6" ht="30" customHeight="1" x14ac:dyDescent="0.5">
      <c r="A17" s="12" t="s">
        <v>18</v>
      </c>
      <c r="B17" s="17" t="s">
        <v>19</v>
      </c>
      <c r="C17" s="14" t="s">
        <v>2</v>
      </c>
      <c r="D17" s="14">
        <v>420</v>
      </c>
      <c r="E17" s="15"/>
      <c r="F17" s="20">
        <f t="shared" si="1"/>
        <v>0</v>
      </c>
    </row>
    <row r="18" spans="1:6" ht="30" customHeight="1" x14ac:dyDescent="0.5">
      <c r="A18" s="21"/>
      <c r="B18" s="22" t="s">
        <v>20</v>
      </c>
      <c r="C18" s="28">
        <f>SUM(F14:F17)</f>
        <v>0</v>
      </c>
      <c r="D18" s="29"/>
      <c r="E18" s="29"/>
      <c r="F18" s="30"/>
    </row>
    <row r="19" spans="1:6" ht="30" customHeight="1" x14ac:dyDescent="0.5">
      <c r="A19" s="41" t="s">
        <v>21</v>
      </c>
      <c r="B19" s="42"/>
      <c r="C19" s="38">
        <f>C12+C18</f>
        <v>0</v>
      </c>
      <c r="D19" s="39"/>
      <c r="E19" s="39"/>
      <c r="F19" s="40"/>
    </row>
    <row r="20" spans="1:6" ht="30" customHeight="1" x14ac:dyDescent="0.5">
      <c r="A20" s="43" t="s">
        <v>30</v>
      </c>
      <c r="B20" s="44"/>
      <c r="C20" s="38">
        <f>0.1*C19</f>
        <v>0</v>
      </c>
      <c r="D20" s="39"/>
      <c r="E20" s="39"/>
      <c r="F20" s="40"/>
    </row>
    <row r="21" spans="1:6" ht="30" customHeight="1" x14ac:dyDescent="0.5">
      <c r="A21" s="41" t="s">
        <v>22</v>
      </c>
      <c r="B21" s="42"/>
      <c r="C21" s="38">
        <f>C19+C20</f>
        <v>0</v>
      </c>
      <c r="D21" s="39"/>
      <c r="E21" s="39"/>
      <c r="F21" s="40"/>
    </row>
  </sheetData>
  <mergeCells count="15">
    <mergeCell ref="C20:F20"/>
    <mergeCell ref="L3:M3"/>
    <mergeCell ref="C21:F21"/>
    <mergeCell ref="A19:B19"/>
    <mergeCell ref="A20:B20"/>
    <mergeCell ref="A21:B21"/>
    <mergeCell ref="A4:F4"/>
    <mergeCell ref="C19:F19"/>
    <mergeCell ref="N3:O3"/>
    <mergeCell ref="A13:F13"/>
    <mergeCell ref="C18:F18"/>
    <mergeCell ref="C12:F12"/>
    <mergeCell ref="A1:B2"/>
    <mergeCell ref="C1:F2"/>
    <mergeCell ref="A5:F5"/>
  </mergeCells>
  <pageMargins left="0.7" right="0.7" top="0.87" bottom="0.75" header="0.3" footer="0.3"/>
  <pageSetup paperSize="9" scale="5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DPGF</vt:lpstr>
      <vt:lpstr>DPGF!Zone_d_impression</vt:lpstr>
    </vt:vector>
  </TitlesOfParts>
  <Company>MinisteredelaJustice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BOUAZIZ Boukhalfa</dc:creator>
  <cp:lastModifiedBy>BOUAZIZ Boukhalfa</cp:lastModifiedBy>
  <cp:lastPrinted>2025-06-17T08:30:08Z</cp:lastPrinted>
  <dcterms:created xsi:type="dcterms:W3CDTF">2025-06-05T09:24:28Z</dcterms:created>
  <dcterms:modified xsi:type="dcterms:W3CDTF">2025-06-27T10:38:04Z</dcterms:modified>
</cp:coreProperties>
</file>